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kam\ここに保存\ロボコン資料\☆県ロボコン委員\R7\"/>
    </mc:Choice>
  </mc:AlternateContent>
  <xr:revisionPtr revIDLastSave="0" documentId="13_ncr:1_{0FD75332-A13E-42B7-AD1A-A241DCC798DA}" xr6:coauthVersionLast="47" xr6:coauthVersionMax="47" xr10:uidLastSave="{00000000-0000-0000-0000-000000000000}"/>
  <bookViews>
    <workbookView xWindow="-110" yWindow="-110" windowWidth="19420" windowHeight="10420" xr2:uid="{8F39F580-BC5A-4CA5-9342-AA4806FA5CF4}"/>
  </bookViews>
  <sheets>
    <sheet name="入力シート" sheetId="1" r:id="rId1"/>
    <sheet name="整理シート" sheetId="2" r:id="rId2"/>
  </sheets>
  <definedNames>
    <definedName name="_xlnm.Print_Area" localSheetId="0">入力シート!$A$1:$G$72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42" i="1" s="1"/>
  <c r="G6" i="1"/>
  <c r="G42" i="1" s="1"/>
  <c r="C38" i="1"/>
  <c r="E38" i="1"/>
  <c r="E7" i="1"/>
  <c r="E43" i="1" s="1"/>
  <c r="E40" i="1"/>
  <c r="E39" i="1"/>
  <c r="C39" i="1"/>
  <c r="C40" i="1"/>
  <c r="C16" i="2"/>
  <c r="D2" i="2"/>
  <c r="E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D22" i="2"/>
  <c r="D27" i="2"/>
  <c r="D4" i="2"/>
  <c r="C4" i="2"/>
  <c r="D21" i="2" l="1"/>
  <c r="D26" i="2"/>
  <c r="C20" i="2"/>
  <c r="C27" i="2"/>
  <c r="C21" i="2"/>
  <c r="D25" i="2"/>
  <c r="C24" i="2"/>
  <c r="D18" i="2"/>
  <c r="D19" i="2"/>
  <c r="C25" i="2"/>
  <c r="C19" i="2"/>
  <c r="D23" i="2"/>
  <c r="C23" i="2"/>
  <c r="D17" i="2"/>
  <c r="C26" i="2"/>
  <c r="C22" i="2"/>
  <c r="C18" i="2"/>
  <c r="C17" i="2"/>
  <c r="D24" i="2"/>
  <c r="D20" i="2"/>
  <c r="D16" i="2"/>
</calcChain>
</file>

<file path=xl/sharedStrings.xml><?xml version="1.0" encoding="utf-8"?>
<sst xmlns="http://schemas.openxmlformats.org/spreadsheetml/2006/main" count="66" uniqueCount="31">
  <si>
    <t>No</t>
    <phoneticPr fontId="1"/>
  </si>
  <si>
    <t>部門</t>
    <rPh sb="0" eb="2">
      <t>ブモン</t>
    </rPh>
    <phoneticPr fontId="1"/>
  </si>
  <si>
    <t>チーム名</t>
    <rPh sb="3" eb="4">
      <t>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</si>
  <si>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</si>
  <si>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</si>
  <si>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指導者名</t>
    <rPh sb="0" eb="4">
      <t>シドウシャメイ</t>
    </rPh>
    <phoneticPr fontId="1"/>
  </si>
  <si>
    <t>緊急連絡先</t>
    <rPh sb="0" eb="2">
      <t>キンキュウ</t>
    </rPh>
    <rPh sb="2" eb="5">
      <t>レンラクサキ</t>
    </rPh>
    <phoneticPr fontId="1"/>
  </si>
  <si>
    <t>学校
電話番号</t>
    <rPh sb="0" eb="2">
      <t>ガッコウ</t>
    </rPh>
    <rPh sb="3" eb="5">
      <t>デンワ</t>
    </rPh>
    <rPh sb="5" eb="7">
      <t>バンゴウ</t>
    </rPh>
    <phoneticPr fontId="1"/>
  </si>
  <si>
    <t>基礎</t>
    <rPh sb="0" eb="2">
      <t>キソ</t>
    </rPh>
    <phoneticPr fontId="1"/>
  </si>
  <si>
    <t>制御</t>
    <rPh sb="0" eb="2">
      <t>セイギョ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</si>
  <si>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</si>
  <si>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</si>
  <si>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</si>
  <si>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参加生徒</t>
    <rPh sb="0" eb="2">
      <t>サンカ</t>
    </rPh>
    <rPh sb="2" eb="4">
      <t>セイト</t>
    </rPh>
    <phoneticPr fontId="1"/>
  </si>
  <si>
    <t>学年</t>
    <rPh sb="0" eb="2">
      <t>ガクネン</t>
    </rPh>
    <phoneticPr fontId="1"/>
  </si>
  <si>
    <t>名前</t>
    <rPh sb="0" eb="2">
      <t>ナマエ</t>
    </rPh>
    <phoneticPr fontId="1"/>
  </si>
  <si>
    <t>参加チーム数</t>
    <rPh sb="0" eb="2">
      <t>サンカ</t>
    </rPh>
    <rPh sb="5" eb="6">
      <t>スウ</t>
    </rPh>
    <phoneticPr fontId="1"/>
  </si>
  <si>
    <t>E-mail</t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</si>
  <si>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</si>
  <si>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申し込み先</t>
    <rPh sb="0" eb="1">
      <t>モウ</t>
    </rPh>
    <rPh sb="2" eb="3">
      <t>コ</t>
    </rPh>
    <rPh sb="4" eb="5">
      <t>サキ</t>
    </rPh>
    <phoneticPr fontId="1"/>
  </si>
  <si>
    <t>kagawa.robocon@gmail.com</t>
    <phoneticPr fontId="1"/>
  </si>
  <si>
    <t>1枚目</t>
    <rPh sb="1" eb="3">
      <t>マイメ</t>
    </rPh>
    <phoneticPr fontId="1"/>
  </si>
  <si>
    <t>2枚目</t>
    <rPh sb="1" eb="3">
      <t>マイメ</t>
    </rPh>
    <phoneticPr fontId="1"/>
  </si>
  <si>
    <t>大会当日に押印したものを持参してください</t>
    <rPh sb="0" eb="4">
      <t>タイカイトウジツ</t>
    </rPh>
    <rPh sb="5" eb="7">
      <t>オウイン</t>
    </rPh>
    <rPh sb="12" eb="14">
      <t>ジサン</t>
    </rPh>
    <phoneticPr fontId="1"/>
  </si>
  <si>
    <t>参加人数</t>
    <rPh sb="0" eb="4">
      <t>サンカニンズウ</t>
    </rPh>
    <phoneticPr fontId="1"/>
  </si>
  <si>
    <t>令和６年度　全国中学生創造ものづくり教育フェア
香川県中学校アイデアロボットコンテスト　申込書</t>
    <rPh sb="44" eb="47">
      <t>モウシコミショ</t>
    </rPh>
    <phoneticPr fontId="1"/>
  </si>
  <si>
    <t>パフォーマンス</t>
    <phoneticPr fontId="1"/>
  </si>
  <si>
    <t>パフォーマンス</t>
    <phoneticPr fontId="1"/>
  </si>
  <si>
    <t>指導者名
（引率者名）</t>
    <rPh sb="0" eb="4">
      <t>シドウシャメイ</t>
    </rPh>
    <rPh sb="6" eb="9">
      <t>インソツシャ</t>
    </rPh>
    <rPh sb="9" eb="10">
      <t>メイ</t>
    </rPh>
    <phoneticPr fontId="1"/>
  </si>
  <si>
    <t>令和7年度　全国中学生創造ものづくり教育フェア
香川県中学校アイデアロボットコンテスト　申込書</t>
    <rPh sb="44" eb="47">
      <t>モウシコミショ</t>
    </rPh>
    <phoneticPr fontId="1"/>
  </si>
  <si>
    <t>10月23日（水）</t>
    <rPh sb="2" eb="3">
      <t>ガツ</t>
    </rPh>
    <rPh sb="5" eb="6">
      <t>ニチ</t>
    </rPh>
    <rPh sb="7" eb="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</si>
</sst>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1">
      <alignment vertical="center"/>
    </xf>
    <xf numFmtId="0" fontId="0" fillId="0" borderId="1" xfId="0" applyBorder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2" xfId="0" applyBorder="1">
      <alignment vertical="center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0" fillId="3" borderId="12" xfId="0" applyFill="1" applyBorder="1">
      <alignment vertical="center"/>
    </xf>
    <xf numFmtId="0" fontId="0" fillId="0" borderId="14" xfId="0" applyBorder="1">
      <alignment vertical="center"/>
    </xf>
    <xf numFmtId="0" fontId="0" fillId="0" borderId="32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11" xfId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1" xfId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665630</xdr:colOff>
      <xdr:row>1</xdr:row>
      <xdr:rowOff>33617</xdr:rowOff>
    </xdr:from>
    <xdr:to>
      <xdr:col>6</xdr:col>
      <xdr:colOff>989480</xdr:colOff>
      <xdr:row>1</xdr:row>
      <xdr:rowOff>325717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634D5-7AC8-B564-2F31-16A1F3E5F8C7}"/>
            </a:ext>
          </a:extLst>
        </xdr:cNvPr>
        <xdr:cNvSpPr txBox="1"/>
      </xdr:nvSpPr>
      <xdr:spPr>
        <a:xfrm>
          <a:off x="6761630" y="840441"/>
          <a:ext cx="323850" cy="29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印</a:t>
          </a:r>
        </a:p>
      </xdr:txBody>
    </xdr:sp>
    <xdr:clientData/>
  </xdr:twoCellAnchor>
  <xdr:twoCellAnchor>
    <xdr:from>
      <xdr:col>7</xdr:col>
      <xdr:colOff>425823</xdr:colOff>
      <xdr:row>6</xdr:row>
      <xdr:rowOff>230908</xdr:rowOff>
    </xdr:from>
    <xdr:to>
      <xdr:col>11</xdr:col>
      <xdr:colOff>134470</xdr:colOff>
      <xdr:row>10</xdr:row>
      <xdr:rowOff>97117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1884594-BCAA-68A5-1656-048D023CD7F0}"/>
            </a:ext>
          </a:extLst>
        </xdr:cNvPr>
        <xdr:cNvSpPr txBox="1"/>
      </xdr:nvSpPr>
      <xdr:spPr>
        <a:xfrm>
          <a:off x="7584005" y="2551544"/>
          <a:ext cx="2341010" cy="812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参加生徒欄の</a:t>
          </a:r>
          <a:r>
            <a:rPr kumimoji="1" lang="ja-JP" altLang="en-US" sz="1100" b="1">
              <a:solidFill>
                <a:srgbClr val="FF0000"/>
              </a:solidFill>
            </a:rPr>
            <a:t>左上</a:t>
          </a:r>
          <a:r>
            <a:rPr kumimoji="1" lang="ja-JP" altLang="en-US" sz="1100" b="1"/>
            <a:t>が</a:t>
          </a:r>
          <a:r>
            <a:rPr kumimoji="1" lang="ja-JP" altLang="en-US" sz="1100" b="1">
              <a:solidFill>
                <a:srgbClr val="FF0000"/>
              </a:solidFill>
            </a:rPr>
            <a:t>チーム代表者（操縦者）</a:t>
          </a:r>
          <a:r>
            <a:rPr kumimoji="1" lang="ja-JP" altLang="en-US" sz="1100" b="1"/>
            <a:t>となるようにしてください。</a:t>
          </a:r>
        </a:p>
      </xdr:txBody>
    </xdr:sp>
    <xdr:clientData/>
  </xdr:twoCellAnchor>
  <xdr:twoCellAnchor>
    <xdr:from>
      <xdr:col>7</xdr:col>
      <xdr:colOff>425821</xdr:colOff>
      <xdr:row>10</xdr:row>
      <xdr:rowOff>186762</xdr:rowOff>
    </xdr:from>
    <xdr:to>
      <xdr:col>15</xdr:col>
      <xdr:colOff>230187</xdr:colOff>
      <xdr:row>13</xdr:row>
      <xdr:rowOff>87312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3C3288C-1B6C-E28D-FCE2-A4461CDF320F}"/>
            </a:ext>
          </a:extLst>
        </xdr:cNvPr>
        <xdr:cNvSpPr txBox="1"/>
      </xdr:nvSpPr>
      <xdr:spPr>
        <a:xfrm>
          <a:off x="7585446" y="3472887"/>
          <a:ext cx="5312991" cy="7339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同一部門にエントリーはできません。</a:t>
          </a:r>
          <a:endParaRPr kumimoji="1" lang="en-US" altLang="ja-JP" sz="1100" b="1"/>
        </a:p>
        <a:p>
          <a:r>
            <a:rPr kumimoji="1" lang="ja-JP" altLang="en-US" sz="1100" b="1"/>
            <a:t>両部門でチーム代表者（操縦者）になることもできません。</a:t>
          </a:r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人数不足等によるアシスタントとしての参加は可能</a:t>
          </a:r>
        </a:p>
      </xdr:txBody>
    </xdr:sp>
    <xdr:clientData/>
  </xdr:twoCellAnchor>
  <xdr:twoCellAnchor>
    <xdr:from>
      <xdr:col>7</xdr:col>
      <xdr:colOff>433294</xdr:colOff>
      <xdr:row>13</xdr:row>
      <xdr:rowOff>175555</xdr:rowOff>
    </xdr:from>
    <xdr:to>
      <xdr:col>15</xdr:col>
      <xdr:colOff>222251</xdr:colOff>
      <xdr:row>19</xdr:row>
      <xdr:rowOff>162717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3D39E6-0678-9B0B-B6C3-C31178C972AD}"/>
            </a:ext>
          </a:extLst>
        </xdr:cNvPr>
        <xdr:cNvSpPr txBox="1"/>
      </xdr:nvSpPr>
      <xdr:spPr>
        <a:xfrm>
          <a:off x="7592919" y="4295118"/>
          <a:ext cx="5297582" cy="16540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職印（公印）を押印したものを当日持参してください。</a:t>
          </a:r>
          <a:br>
            <a:rPr kumimoji="1" lang="en-US" altLang="ja-JP" sz="1100" b="1"/>
          </a:br>
          <a:r>
            <a:rPr kumimoji="1" lang="ja-JP" altLang="en-US" sz="1100" b="1"/>
            <a:t>こちらのデータファイルは下記アドレス宛に提出してください。</a:t>
          </a:r>
          <a:br>
            <a:rPr kumimoji="1" lang="en-US" altLang="ja-JP" sz="1100" b="1"/>
          </a:br>
          <a:r>
            <a:rPr kumimoji="1" lang="ja-JP" altLang="en-US" sz="1100" b="1"/>
            <a:t>〆切　</a:t>
          </a:r>
          <a:r>
            <a:rPr kumimoji="1" lang="en-US" altLang="ja-JP" sz="1100" b="1"/>
            <a:t>10</a:t>
          </a:r>
          <a:r>
            <a:rPr kumimoji="1" lang="ja-JP" altLang="en-US" sz="1100" b="1"/>
            <a:t>月</a:t>
          </a:r>
          <a:r>
            <a:rPr kumimoji="1" lang="en-US" altLang="ja-JP" sz="1100" b="1"/>
            <a:t>23</a:t>
          </a:r>
          <a:r>
            <a:rPr kumimoji="1" lang="ja-JP" altLang="en-US" sz="1100" b="1"/>
            <a:t>日（水）</a:t>
          </a:r>
          <a:endParaRPr kumimoji="1" lang="en-US" altLang="ja-JP" sz="1100" b="1"/>
        </a:p>
        <a:p>
          <a:r>
            <a:rPr kumimoji="1" lang="ja-JP" altLang="en-US" sz="1100" b="1"/>
            <a:t>アドレス：</a:t>
          </a:r>
          <a:r>
            <a:rPr kumimoji="1" lang="en-US" altLang="ja-JP" sz="1100" b="1"/>
            <a:t>kagawa.robocon@gmail.com</a:t>
          </a:r>
        </a:p>
        <a:p>
          <a:r>
            <a:rPr kumimoji="1" lang="ja-JP" altLang="en-US" sz="1100" b="1"/>
            <a:t>連絡先：附属坂出中学校　加部</a:t>
          </a:r>
          <a:endParaRPr kumimoji="1" lang="en-US" altLang="ja-JP" sz="1100" b="1"/>
        </a:p>
        <a:p>
          <a:r>
            <a:rPr kumimoji="1" lang="en-US" altLang="ja-JP" sz="1100" b="1"/>
            <a:t>TEL(</a:t>
          </a:r>
          <a:r>
            <a:rPr kumimoji="1" lang="ja-JP" altLang="en-US" sz="1100" b="1"/>
            <a:t>代表</a:t>
          </a:r>
          <a:r>
            <a:rPr kumimoji="1" lang="en-US" altLang="ja-JP" sz="1100" b="1"/>
            <a:t>)</a:t>
          </a:r>
          <a:r>
            <a:rPr kumimoji="1" lang="ja-JP" altLang="en-US" sz="1100" b="1"/>
            <a:t>：</a:t>
          </a:r>
          <a:r>
            <a:rPr kumimoji="1" lang="en-US" altLang="ja-JP" sz="1100" b="1"/>
            <a:t>0877-46-2695</a:t>
          </a:r>
          <a:endParaRPr kumimoji="1" lang="ja-JP" altLang="en-US" sz="1100" b="1"/>
        </a:p>
      </xdr:txBody>
    </xdr:sp>
    <xdr:clientData/>
  </xdr:twoCellAnchor>
  <xdr:twoCellAnchor>
    <xdr:from>
      <xdr:col>11</xdr:col>
      <xdr:colOff>226917</xdr:colOff>
      <xdr:row>6</xdr:row>
      <xdr:rowOff>238359</xdr:rowOff>
    </xdr:from>
    <xdr:to>
      <xdr:col>15</xdr:col>
      <xdr:colOff>233221</xdr:colOff>
      <xdr:row>10</xdr:row>
      <xdr:rowOff>103188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8EC4858-7358-D5F2-48E3-A692886D78B9}"/>
            </a:ext>
          </a:extLst>
        </xdr:cNvPr>
        <xdr:cNvSpPr txBox="1"/>
      </xdr:nvSpPr>
      <xdr:spPr>
        <a:xfrm>
          <a:off x="10291667" y="2587859"/>
          <a:ext cx="2609804" cy="801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チーム名は呼称しやすく、良識のある名前にしてください。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また、学校名が分かるチーム名にしてください。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6</xdr:col>
      <xdr:colOff>665630</xdr:colOff>
      <xdr:row>37</xdr:row>
      <xdr:rowOff>33617</xdr:rowOff>
    </xdr:from>
    <xdr:to>
      <xdr:col>6</xdr:col>
      <xdr:colOff>989480</xdr:colOff>
      <xdr:row>37</xdr:row>
      <xdr:rowOff>325717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97F5604-7E48-4B81-92CE-E8BB1550B835}"/>
            </a:ext>
          </a:extLst>
        </xdr:cNvPr>
        <xdr:cNvSpPr txBox="1"/>
      </xdr:nvSpPr>
      <xdr:spPr>
        <a:xfrm>
          <a:off x="6761630" y="840441"/>
          <a:ext cx="323850" cy="29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gawa.robocon@gmail.com" TargetMode="External"/><Relationship Id="rId1" Type="http://schemas.openxmlformats.org/officeDocument/2006/relationships/hyperlink" Target="mailto:kagawa.robocon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6F38-D9D3-43E1-8E97-1905E869E726}">
  <sheetPr>
    <tabColor rgb="FFFFFF00"/>
    <pageSetUpPr fitToPage="1"/>
  </sheetPr>
  <dimension ref="A1:M72"/>
  <sheetViews>
    <sheetView tabSelected="1" view="pageBreakPreview" topLeftCell="A39" zoomScale="80" zoomScaleNormal="80" zoomScaleSheetLayoutView="80" workbookViewId="0">
      <selection activeCell="E6" sqref="E6"/>
    </sheetView>
  </sheetViews>
  <sheetFormatPr defaultColWidth="8.58203125" defaultRowHeight="13" x14ac:dyDescent="0.55000000000000004"/>
  <cols>
    <col min="1" max="1" width="4.58203125" style="1" customWidth="1"/>
    <col min="2" max="2" width="11" style="1" customWidth="1"/>
    <col min="3" max="3" width="31" style="1" customWidth="1"/>
    <col min="4" max="4" width="10.33203125" style="1" bestFit="1" customWidth="1"/>
    <col min="5" max="5" width="13.83203125" style="1" customWidth="1"/>
    <col min="6" max="6" width="9.25" style="1" customWidth="1"/>
    <col min="7" max="7" width="13.83203125" style="1" customWidth="1"/>
    <col min="8" max="9" width="8.58203125" style="1"/>
    <col min="10" max="10" width="12.5" style="1" customWidth="1"/>
    <col min="11" max="16384" width="8.58203125" style="1"/>
  </cols>
  <sheetData>
    <row r="1" spans="1:13" ht="63.65" customHeight="1" thickBot="1" x14ac:dyDescent="0.6">
      <c r="A1" s="84" t="s">
        <v>29</v>
      </c>
      <c r="B1" s="85"/>
      <c r="C1" s="85"/>
      <c r="D1" s="85"/>
      <c r="E1" s="85"/>
      <c r="F1" s="85"/>
      <c r="G1" s="85"/>
    </row>
    <row r="2" spans="1:13" ht="28.5" customHeight="1" x14ac:dyDescent="0.55000000000000004">
      <c r="A2" s="29"/>
      <c r="B2" s="30" t="s">
        <v>3</v>
      </c>
      <c r="C2" s="6"/>
      <c r="D2" s="30" t="s">
        <v>4</v>
      </c>
      <c r="E2" s="79"/>
      <c r="F2" s="79"/>
      <c r="G2" s="86"/>
      <c r="J2" s="1" t="s">
        <v>8</v>
      </c>
      <c r="K2" s="1" t="s">
        <v>10</v>
      </c>
    </row>
    <row r="3" spans="1:13" ht="28.5" customHeight="1" x14ac:dyDescent="0.55000000000000004">
      <c r="A3" s="29"/>
      <c r="B3" s="31" t="s">
        <v>7</v>
      </c>
      <c r="C3" s="7"/>
      <c r="D3" s="31" t="s">
        <v>28</v>
      </c>
      <c r="E3" s="72"/>
      <c r="F3" s="72"/>
      <c r="G3" s="87"/>
      <c r="J3" s="1" t="s">
        <v>9</v>
      </c>
      <c r="K3" s="1" t="s">
        <v>11</v>
      </c>
    </row>
    <row r="4" spans="1:13" ht="28.5" customHeight="1" thickBot="1" x14ac:dyDescent="0.6">
      <c r="A4" s="29"/>
      <c r="B4" s="32" t="s">
        <v>17</v>
      </c>
      <c r="C4" s="57"/>
      <c r="D4" s="32" t="s">
        <v>6</v>
      </c>
      <c r="E4" s="75"/>
      <c r="F4" s="75"/>
      <c r="G4" s="88"/>
      <c r="J4" s="1" t="s">
        <v>26</v>
      </c>
      <c r="K4" s="1" t="s">
        <v>12</v>
      </c>
    </row>
    <row r="5" spans="1:13" ht="8.5" customHeight="1" thickBot="1" x14ac:dyDescent="0.6">
      <c r="A5" s="29"/>
      <c r="B5" s="33"/>
      <c r="C5" s="33"/>
      <c r="D5" s="33"/>
      <c r="E5" s="33"/>
      <c r="F5" s="33"/>
      <c r="G5" s="33"/>
    </row>
    <row r="6" spans="1:13" ht="26.5" customHeight="1" thickBot="1" x14ac:dyDescent="0.6">
      <c r="A6" s="29"/>
      <c r="B6" s="2"/>
      <c r="C6" s="45" t="s">
        <v>16</v>
      </c>
      <c r="D6" s="46" t="s">
        <v>8</v>
      </c>
      <c r="E6" s="47">
        <f>COUNTIF(B11:B34,D6)+COUNTIF(B47:B70,D6)</f>
        <v>0</v>
      </c>
      <c r="F6" s="48" t="s">
        <v>9</v>
      </c>
      <c r="G6" s="49">
        <f>COUNTIF(B11:B34,F6)+COUNTIF(B47:B70,F6)</f>
        <v>0</v>
      </c>
    </row>
    <row r="7" spans="1:13" ht="26.5" customHeight="1" thickBot="1" x14ac:dyDescent="0.6">
      <c r="A7" s="29"/>
      <c r="B7" s="2"/>
      <c r="C7" s="50"/>
      <c r="D7" s="51" t="s">
        <v>27</v>
      </c>
      <c r="E7" s="44">
        <f>COUNTIF(B11:B34,D7)+COUNTIF(B47:B70,D7)</f>
        <v>0</v>
      </c>
      <c r="F7" s="53"/>
      <c r="G7" s="54"/>
    </row>
    <row r="8" spans="1:13" ht="10" customHeight="1" thickBot="1" x14ac:dyDescent="0.6">
      <c r="A8" s="28"/>
      <c r="B8" s="28"/>
      <c r="C8" s="28"/>
      <c r="D8" s="28"/>
      <c r="E8" s="28"/>
      <c r="F8" s="34"/>
      <c r="G8" s="34"/>
    </row>
    <row r="9" spans="1:13" s="3" customFormat="1" ht="19" customHeight="1" x14ac:dyDescent="0.55000000000000004">
      <c r="A9" s="91" t="s">
        <v>0</v>
      </c>
      <c r="B9" s="89" t="s">
        <v>1</v>
      </c>
      <c r="C9" s="89" t="s">
        <v>2</v>
      </c>
      <c r="D9" s="81" t="s">
        <v>13</v>
      </c>
      <c r="E9" s="82"/>
      <c r="F9" s="82"/>
      <c r="G9" s="83"/>
    </row>
    <row r="10" spans="1:13" s="3" customFormat="1" ht="19" customHeight="1" thickBot="1" x14ac:dyDescent="0.6">
      <c r="A10" s="92"/>
      <c r="B10" s="90"/>
      <c r="C10" s="90"/>
      <c r="D10" s="35" t="s">
        <v>14</v>
      </c>
      <c r="E10" s="35" t="s">
        <v>15</v>
      </c>
      <c r="F10" s="35" t="s">
        <v>14</v>
      </c>
      <c r="G10" s="36" t="s">
        <v>15</v>
      </c>
    </row>
    <row r="11" spans="1:13" ht="22" customHeight="1" x14ac:dyDescent="0.55000000000000004">
      <c r="A11" s="78">
        <v>1</v>
      </c>
      <c r="B11" s="79"/>
      <c r="C11" s="79"/>
      <c r="D11" s="9"/>
      <c r="E11" s="9"/>
      <c r="F11" s="9"/>
      <c r="G11" s="6"/>
      <c r="M11" s="3"/>
    </row>
    <row r="12" spans="1:13" ht="22" customHeight="1" x14ac:dyDescent="0.55000000000000004">
      <c r="A12" s="69"/>
      <c r="B12" s="72"/>
      <c r="C12" s="72"/>
      <c r="D12" s="10"/>
      <c r="E12" s="10"/>
      <c r="F12" s="10"/>
      <c r="G12" s="7"/>
    </row>
    <row r="13" spans="1:13" ht="22" customHeight="1" x14ac:dyDescent="0.55000000000000004">
      <c r="A13" s="69">
        <v>2</v>
      </c>
      <c r="B13" s="70"/>
      <c r="C13" s="72"/>
      <c r="D13" s="10"/>
      <c r="E13" s="10"/>
      <c r="F13" s="10"/>
      <c r="G13" s="7"/>
    </row>
    <row r="14" spans="1:13" ht="22" customHeight="1" x14ac:dyDescent="0.55000000000000004">
      <c r="A14" s="69"/>
      <c r="B14" s="71"/>
      <c r="C14" s="72"/>
      <c r="D14" s="10"/>
      <c r="E14" s="10"/>
      <c r="F14" s="10"/>
      <c r="G14" s="7"/>
    </row>
    <row r="15" spans="1:13" ht="22" customHeight="1" x14ac:dyDescent="0.55000000000000004">
      <c r="A15" s="69">
        <v>3</v>
      </c>
      <c r="B15" s="70"/>
      <c r="C15" s="72"/>
      <c r="D15" s="10"/>
      <c r="E15" s="10"/>
      <c r="F15" s="10"/>
      <c r="G15" s="7"/>
    </row>
    <row r="16" spans="1:13" ht="22" customHeight="1" x14ac:dyDescent="0.55000000000000004">
      <c r="A16" s="69"/>
      <c r="B16" s="71"/>
      <c r="C16" s="72"/>
      <c r="D16" s="10"/>
      <c r="E16" s="10"/>
      <c r="F16" s="10"/>
      <c r="G16" s="7"/>
    </row>
    <row r="17" spans="1:7" ht="22" customHeight="1" x14ac:dyDescent="0.55000000000000004">
      <c r="A17" s="69">
        <v>4</v>
      </c>
      <c r="B17" s="70"/>
      <c r="C17" s="72"/>
      <c r="D17" s="10"/>
      <c r="E17" s="10"/>
      <c r="F17" s="10"/>
      <c r="G17" s="7"/>
    </row>
    <row r="18" spans="1:7" ht="22" customHeight="1" x14ac:dyDescent="0.55000000000000004">
      <c r="A18" s="69"/>
      <c r="B18" s="71"/>
      <c r="C18" s="72"/>
      <c r="D18" s="10"/>
      <c r="E18" s="10"/>
      <c r="F18" s="10"/>
      <c r="G18" s="7"/>
    </row>
    <row r="19" spans="1:7" ht="22" customHeight="1" x14ac:dyDescent="0.55000000000000004">
      <c r="A19" s="69">
        <v>5</v>
      </c>
      <c r="B19" s="70"/>
      <c r="C19" s="72"/>
      <c r="D19" s="10"/>
      <c r="E19" s="10"/>
      <c r="F19" s="10"/>
      <c r="G19" s="7"/>
    </row>
    <row r="20" spans="1:7" ht="22" customHeight="1" x14ac:dyDescent="0.55000000000000004">
      <c r="A20" s="69"/>
      <c r="B20" s="71"/>
      <c r="C20" s="72"/>
      <c r="D20" s="10"/>
      <c r="E20" s="10"/>
      <c r="F20" s="10"/>
      <c r="G20" s="7"/>
    </row>
    <row r="21" spans="1:7" ht="22" customHeight="1" x14ac:dyDescent="0.55000000000000004">
      <c r="A21" s="69">
        <v>6</v>
      </c>
      <c r="B21" s="70"/>
      <c r="C21" s="72"/>
      <c r="D21" s="10"/>
      <c r="E21" s="10"/>
      <c r="F21" s="10"/>
      <c r="G21" s="7"/>
    </row>
    <row r="22" spans="1:7" ht="22" customHeight="1" x14ac:dyDescent="0.55000000000000004">
      <c r="A22" s="69"/>
      <c r="B22" s="71"/>
      <c r="C22" s="72"/>
      <c r="D22" s="10"/>
      <c r="E22" s="10"/>
      <c r="F22" s="10"/>
      <c r="G22" s="7"/>
    </row>
    <row r="23" spans="1:7" ht="22" customHeight="1" x14ac:dyDescent="0.55000000000000004">
      <c r="A23" s="69">
        <v>7</v>
      </c>
      <c r="B23" s="70"/>
      <c r="C23" s="72"/>
      <c r="D23" s="10"/>
      <c r="E23" s="10"/>
      <c r="F23" s="10"/>
      <c r="G23" s="7"/>
    </row>
    <row r="24" spans="1:7" ht="22" customHeight="1" x14ac:dyDescent="0.55000000000000004">
      <c r="A24" s="69"/>
      <c r="B24" s="71"/>
      <c r="C24" s="72"/>
      <c r="D24" s="10"/>
      <c r="E24" s="10"/>
      <c r="F24" s="10"/>
      <c r="G24" s="7"/>
    </row>
    <row r="25" spans="1:7" ht="22" customHeight="1" x14ac:dyDescent="0.55000000000000004">
      <c r="A25" s="69">
        <v>8</v>
      </c>
      <c r="B25" s="70"/>
      <c r="C25" s="80"/>
      <c r="D25" s="10"/>
      <c r="E25" s="10"/>
      <c r="F25" s="10"/>
      <c r="G25" s="7"/>
    </row>
    <row r="26" spans="1:7" ht="22" customHeight="1" x14ac:dyDescent="0.55000000000000004">
      <c r="A26" s="69"/>
      <c r="B26" s="71"/>
      <c r="C26" s="72"/>
      <c r="D26" s="10"/>
      <c r="E26" s="10"/>
      <c r="F26" s="10"/>
      <c r="G26" s="7"/>
    </row>
    <row r="27" spans="1:7" ht="22" customHeight="1" x14ac:dyDescent="0.55000000000000004">
      <c r="A27" s="76">
        <v>9</v>
      </c>
      <c r="B27" s="70"/>
      <c r="C27" s="70"/>
      <c r="D27" s="10"/>
      <c r="E27" s="10"/>
      <c r="F27" s="10"/>
      <c r="G27" s="7"/>
    </row>
    <row r="28" spans="1:7" ht="22" customHeight="1" x14ac:dyDescent="0.55000000000000004">
      <c r="A28" s="77"/>
      <c r="B28" s="71"/>
      <c r="C28" s="71"/>
      <c r="D28" s="10"/>
      <c r="E28" s="10"/>
      <c r="F28" s="10"/>
      <c r="G28" s="7"/>
    </row>
    <row r="29" spans="1:7" ht="22" customHeight="1" x14ac:dyDescent="0.55000000000000004">
      <c r="A29" s="69">
        <v>10</v>
      </c>
      <c r="B29" s="70"/>
      <c r="C29" s="72"/>
      <c r="D29" s="10"/>
      <c r="E29" s="10"/>
      <c r="F29" s="10"/>
      <c r="G29" s="7"/>
    </row>
    <row r="30" spans="1:7" ht="22" customHeight="1" x14ac:dyDescent="0.55000000000000004">
      <c r="A30" s="69"/>
      <c r="B30" s="71"/>
      <c r="C30" s="72"/>
      <c r="D30" s="10"/>
      <c r="E30" s="10"/>
      <c r="F30" s="10"/>
      <c r="G30" s="7"/>
    </row>
    <row r="31" spans="1:7" ht="22" customHeight="1" x14ac:dyDescent="0.55000000000000004">
      <c r="A31" s="69">
        <v>11</v>
      </c>
      <c r="B31" s="70"/>
      <c r="C31" s="72"/>
      <c r="D31" s="10"/>
      <c r="E31" s="10"/>
      <c r="F31" s="10"/>
      <c r="G31" s="7"/>
    </row>
    <row r="32" spans="1:7" ht="22" customHeight="1" x14ac:dyDescent="0.55000000000000004">
      <c r="A32" s="69"/>
      <c r="B32" s="71"/>
      <c r="C32" s="72"/>
      <c r="D32" s="10"/>
      <c r="E32" s="10"/>
      <c r="F32" s="10"/>
      <c r="G32" s="7"/>
    </row>
    <row r="33" spans="1:11" ht="22" customHeight="1" x14ac:dyDescent="0.55000000000000004">
      <c r="A33" s="69">
        <v>12</v>
      </c>
      <c r="B33" s="70"/>
      <c r="C33" s="72"/>
      <c r="D33" s="10"/>
      <c r="E33" s="28"/>
      <c r="F33" s="10"/>
      <c r="G33" s="7"/>
    </row>
    <row r="34" spans="1:11" ht="22" customHeight="1" thickBot="1" x14ac:dyDescent="0.6">
      <c r="A34" s="73"/>
      <c r="B34" s="74"/>
      <c r="C34" s="75"/>
      <c r="D34" s="11"/>
      <c r="E34" s="11"/>
      <c r="F34" s="11"/>
      <c r="G34" s="8"/>
    </row>
    <row r="35" spans="1:11" ht="21.65" customHeight="1" x14ac:dyDescent="0.55000000000000004">
      <c r="B35" s="1" t="s">
        <v>18</v>
      </c>
      <c r="C35" s="1" t="s">
        <v>30</v>
      </c>
      <c r="D35" s="1" t="s">
        <v>23</v>
      </c>
    </row>
    <row r="36" spans="1:11" ht="21.65" customHeight="1" x14ac:dyDescent="0.55000000000000004">
      <c r="B36" s="1" t="s">
        <v>19</v>
      </c>
      <c r="C36" s="4" t="s">
        <v>20</v>
      </c>
      <c r="G36" s="2" t="s">
        <v>21</v>
      </c>
    </row>
    <row r="37" spans="1:11" ht="63.65" customHeight="1" thickBot="1" x14ac:dyDescent="0.6">
      <c r="A37" s="58" t="s">
        <v>25</v>
      </c>
      <c r="B37" s="59"/>
      <c r="C37" s="59"/>
      <c r="D37" s="59"/>
      <c r="E37" s="59"/>
      <c r="F37" s="59"/>
      <c r="G37" s="59"/>
    </row>
    <row r="38" spans="1:11" ht="28.5" customHeight="1" x14ac:dyDescent="0.55000000000000004">
      <c r="A38" s="37"/>
      <c r="B38" s="38" t="s">
        <v>3</v>
      </c>
      <c r="C38" s="39" t="str">
        <f>IF(C2="","",C2)</f>
        <v/>
      </c>
      <c r="D38" s="38" t="s">
        <v>4</v>
      </c>
      <c r="E38" s="60" t="str">
        <f t="shared" ref="E38" si="0">IF(E2="","",E2)</f>
        <v/>
      </c>
      <c r="F38" s="61"/>
      <c r="G38" s="62"/>
      <c r="J38" s="1" t="s">
        <v>8</v>
      </c>
      <c r="K38" s="1" t="s">
        <v>10</v>
      </c>
    </row>
    <row r="39" spans="1:11" ht="28.5" customHeight="1" x14ac:dyDescent="0.55000000000000004">
      <c r="A39" s="37"/>
      <c r="B39" s="40" t="s">
        <v>7</v>
      </c>
      <c r="C39" s="41" t="str">
        <f t="shared" ref="C39:E40" si="1">IF(C3="","",C3)</f>
        <v/>
      </c>
      <c r="D39" s="40" t="s">
        <v>5</v>
      </c>
      <c r="E39" s="63" t="str">
        <f t="shared" si="1"/>
        <v/>
      </c>
      <c r="F39" s="64"/>
      <c r="G39" s="65"/>
      <c r="J39" s="1" t="s">
        <v>9</v>
      </c>
      <c r="K39" s="1" t="s">
        <v>11</v>
      </c>
    </row>
    <row r="40" spans="1:11" ht="28.5" customHeight="1" thickBot="1" x14ac:dyDescent="0.6">
      <c r="A40" s="37"/>
      <c r="B40" s="42" t="s">
        <v>17</v>
      </c>
      <c r="C40" s="43" t="str">
        <f t="shared" si="1"/>
        <v/>
      </c>
      <c r="D40" s="42" t="s">
        <v>6</v>
      </c>
      <c r="E40" s="66" t="str">
        <f t="shared" si="1"/>
        <v/>
      </c>
      <c r="F40" s="67"/>
      <c r="G40" s="68"/>
      <c r="J40" s="1" t="s">
        <v>26</v>
      </c>
      <c r="K40" s="1" t="s">
        <v>12</v>
      </c>
    </row>
    <row r="41" spans="1:11" ht="8.5" customHeight="1" thickBot="1" x14ac:dyDescent="0.6">
      <c r="A41" s="37"/>
      <c r="B41" s="2"/>
      <c r="C41" s="2"/>
      <c r="D41" s="2"/>
      <c r="E41" s="2"/>
      <c r="F41" s="2"/>
      <c r="G41" s="2"/>
    </row>
    <row r="42" spans="1:11" ht="26.5" customHeight="1" thickBot="1" x14ac:dyDescent="0.6">
      <c r="A42" s="37"/>
      <c r="B42" s="2"/>
      <c r="C42" s="45" t="s">
        <v>16</v>
      </c>
      <c r="D42" s="46" t="s">
        <v>8</v>
      </c>
      <c r="E42" s="47">
        <f>IF(E6="","",E6)</f>
        <v>0</v>
      </c>
      <c r="F42" s="48" t="s">
        <v>9</v>
      </c>
      <c r="G42" s="49">
        <f>IF(G6="","",G6)</f>
        <v>0</v>
      </c>
    </row>
    <row r="43" spans="1:11" ht="26.5" customHeight="1" thickBot="1" x14ac:dyDescent="0.6">
      <c r="A43" s="37"/>
      <c r="B43" s="2"/>
      <c r="C43" s="50"/>
      <c r="D43" s="51" t="s">
        <v>27</v>
      </c>
      <c r="E43" s="52">
        <f>IF(E7="","",E7)</f>
        <v>0</v>
      </c>
      <c r="F43" s="53"/>
      <c r="G43" s="54"/>
    </row>
    <row r="44" spans="1:11" ht="9.65" customHeight="1" thickBot="1" x14ac:dyDescent="0.6"/>
    <row r="45" spans="1:11" s="3" customFormat="1" ht="19" customHeight="1" x14ac:dyDescent="0.55000000000000004">
      <c r="A45" s="93" t="s">
        <v>0</v>
      </c>
      <c r="B45" s="95" t="s">
        <v>1</v>
      </c>
      <c r="C45" s="95" t="s">
        <v>2</v>
      </c>
      <c r="D45" s="97" t="s">
        <v>13</v>
      </c>
      <c r="E45" s="98"/>
      <c r="F45" s="98"/>
      <c r="G45" s="99"/>
    </row>
    <row r="46" spans="1:11" s="3" customFormat="1" ht="19" customHeight="1" thickBot="1" x14ac:dyDescent="0.6">
      <c r="A46" s="94"/>
      <c r="B46" s="96"/>
      <c r="C46" s="96"/>
      <c r="D46" s="55" t="s">
        <v>14</v>
      </c>
      <c r="E46" s="55" t="s">
        <v>15</v>
      </c>
      <c r="F46" s="55" t="s">
        <v>14</v>
      </c>
      <c r="G46" s="56" t="s">
        <v>15</v>
      </c>
    </row>
    <row r="47" spans="1:11" ht="22" customHeight="1" x14ac:dyDescent="0.55000000000000004">
      <c r="A47" s="77">
        <v>13</v>
      </c>
      <c r="B47" s="79"/>
      <c r="C47" s="71"/>
      <c r="D47" s="12"/>
      <c r="E47" s="12"/>
      <c r="F47" s="12"/>
      <c r="G47" s="13"/>
    </row>
    <row r="48" spans="1:11" ht="22" customHeight="1" x14ac:dyDescent="0.55000000000000004">
      <c r="A48" s="69"/>
      <c r="B48" s="72"/>
      <c r="C48" s="72"/>
      <c r="D48" s="10"/>
      <c r="E48" s="10"/>
      <c r="F48" s="10"/>
      <c r="G48" s="7"/>
    </row>
    <row r="49" spans="1:7" ht="22" customHeight="1" x14ac:dyDescent="0.55000000000000004">
      <c r="A49" s="69">
        <v>14</v>
      </c>
      <c r="B49" s="70"/>
      <c r="C49" s="72"/>
      <c r="D49" s="10"/>
      <c r="E49" s="10"/>
      <c r="F49" s="10"/>
      <c r="G49" s="7"/>
    </row>
    <row r="50" spans="1:7" ht="22" customHeight="1" x14ac:dyDescent="0.55000000000000004">
      <c r="A50" s="69"/>
      <c r="B50" s="71"/>
      <c r="C50" s="72"/>
      <c r="D50" s="10"/>
      <c r="E50" s="10"/>
      <c r="F50" s="10"/>
      <c r="G50" s="7"/>
    </row>
    <row r="51" spans="1:7" ht="22" customHeight="1" x14ac:dyDescent="0.55000000000000004">
      <c r="A51" s="69">
        <v>15</v>
      </c>
      <c r="B51" s="70"/>
      <c r="C51" s="72"/>
      <c r="D51" s="10"/>
      <c r="E51" s="10"/>
      <c r="F51" s="10"/>
      <c r="G51" s="7"/>
    </row>
    <row r="52" spans="1:7" ht="22" customHeight="1" x14ac:dyDescent="0.55000000000000004">
      <c r="A52" s="69"/>
      <c r="B52" s="71"/>
      <c r="C52" s="72"/>
      <c r="D52" s="10"/>
      <c r="E52" s="10"/>
      <c r="F52" s="10"/>
      <c r="G52" s="7"/>
    </row>
    <row r="53" spans="1:7" ht="22" customHeight="1" x14ac:dyDescent="0.55000000000000004">
      <c r="A53" s="69">
        <v>16</v>
      </c>
      <c r="B53" s="70"/>
      <c r="C53" s="72"/>
      <c r="D53" s="10"/>
      <c r="E53" s="10"/>
      <c r="F53" s="10"/>
      <c r="G53" s="7"/>
    </row>
    <row r="54" spans="1:7" ht="22" customHeight="1" x14ac:dyDescent="0.55000000000000004">
      <c r="A54" s="69"/>
      <c r="B54" s="71"/>
      <c r="C54" s="72"/>
      <c r="D54" s="10"/>
      <c r="E54" s="10"/>
      <c r="F54" s="10"/>
      <c r="G54" s="7"/>
    </row>
    <row r="55" spans="1:7" ht="22" customHeight="1" x14ac:dyDescent="0.55000000000000004">
      <c r="A55" s="69">
        <v>17</v>
      </c>
      <c r="B55" s="70"/>
      <c r="C55" s="72"/>
      <c r="D55" s="10"/>
      <c r="E55" s="10"/>
      <c r="F55" s="10"/>
      <c r="G55" s="7"/>
    </row>
    <row r="56" spans="1:7" ht="22" customHeight="1" x14ac:dyDescent="0.55000000000000004">
      <c r="A56" s="69"/>
      <c r="B56" s="71"/>
      <c r="C56" s="72"/>
      <c r="D56" s="10"/>
      <c r="E56" s="10"/>
      <c r="F56" s="10"/>
      <c r="G56" s="7"/>
    </row>
    <row r="57" spans="1:7" ht="22" customHeight="1" x14ac:dyDescent="0.55000000000000004">
      <c r="A57" s="69">
        <v>18</v>
      </c>
      <c r="B57" s="70"/>
      <c r="C57" s="72"/>
      <c r="D57" s="10"/>
      <c r="E57" s="10"/>
      <c r="F57" s="10"/>
      <c r="G57" s="7"/>
    </row>
    <row r="58" spans="1:7" ht="22" customHeight="1" x14ac:dyDescent="0.55000000000000004">
      <c r="A58" s="69"/>
      <c r="B58" s="71"/>
      <c r="C58" s="72"/>
      <c r="D58" s="10"/>
      <c r="E58" s="10"/>
      <c r="F58" s="10"/>
      <c r="G58" s="7"/>
    </row>
    <row r="59" spans="1:7" ht="22" customHeight="1" x14ac:dyDescent="0.55000000000000004">
      <c r="A59" s="69">
        <v>19</v>
      </c>
      <c r="B59" s="70"/>
      <c r="C59" s="72"/>
      <c r="D59" s="10"/>
      <c r="E59" s="10"/>
      <c r="F59" s="10"/>
      <c r="G59" s="7"/>
    </row>
    <row r="60" spans="1:7" ht="22" customHeight="1" x14ac:dyDescent="0.55000000000000004">
      <c r="A60" s="69"/>
      <c r="B60" s="71"/>
      <c r="C60" s="72"/>
      <c r="D60" s="10"/>
      <c r="E60" s="10"/>
      <c r="F60" s="10"/>
      <c r="G60" s="7"/>
    </row>
    <row r="61" spans="1:7" ht="22" customHeight="1" x14ac:dyDescent="0.55000000000000004">
      <c r="A61" s="69">
        <v>20</v>
      </c>
      <c r="B61" s="70"/>
      <c r="C61" s="72"/>
      <c r="D61" s="10"/>
      <c r="E61" s="10"/>
      <c r="F61" s="10"/>
      <c r="G61" s="7"/>
    </row>
    <row r="62" spans="1:7" ht="22" customHeight="1" x14ac:dyDescent="0.55000000000000004">
      <c r="A62" s="69"/>
      <c r="B62" s="71"/>
      <c r="C62" s="72"/>
      <c r="D62" s="10"/>
      <c r="E62" s="10"/>
      <c r="F62" s="10"/>
      <c r="G62" s="7"/>
    </row>
    <row r="63" spans="1:7" ht="22" customHeight="1" x14ac:dyDescent="0.55000000000000004">
      <c r="A63" s="76">
        <v>21</v>
      </c>
      <c r="B63" s="70"/>
      <c r="C63" s="70"/>
      <c r="D63" s="10"/>
      <c r="E63" s="10"/>
      <c r="F63" s="10"/>
      <c r="G63" s="7"/>
    </row>
    <row r="64" spans="1:7" ht="22" customHeight="1" x14ac:dyDescent="0.55000000000000004">
      <c r="A64" s="77"/>
      <c r="B64" s="71"/>
      <c r="C64" s="71"/>
      <c r="D64" s="10"/>
      <c r="E64" s="10"/>
      <c r="F64" s="10"/>
      <c r="G64" s="7"/>
    </row>
    <row r="65" spans="1:7" ht="22" customHeight="1" x14ac:dyDescent="0.55000000000000004">
      <c r="A65" s="69">
        <v>22</v>
      </c>
      <c r="B65" s="70"/>
      <c r="C65" s="72"/>
      <c r="D65" s="10"/>
      <c r="E65" s="10"/>
      <c r="F65" s="10"/>
      <c r="G65" s="7"/>
    </row>
    <row r="66" spans="1:7" ht="22" customHeight="1" x14ac:dyDescent="0.55000000000000004">
      <c r="A66" s="69"/>
      <c r="B66" s="71"/>
      <c r="C66" s="72"/>
      <c r="D66" s="10"/>
      <c r="E66" s="10"/>
      <c r="F66" s="10"/>
      <c r="G66" s="7"/>
    </row>
    <row r="67" spans="1:7" ht="22" customHeight="1" x14ac:dyDescent="0.55000000000000004">
      <c r="A67" s="69">
        <v>23</v>
      </c>
      <c r="B67" s="70"/>
      <c r="C67" s="72"/>
      <c r="D67" s="10"/>
      <c r="E67" s="10"/>
      <c r="F67" s="10"/>
      <c r="G67" s="7"/>
    </row>
    <row r="68" spans="1:7" ht="22" customHeight="1" x14ac:dyDescent="0.55000000000000004">
      <c r="A68" s="69"/>
      <c r="B68" s="71"/>
      <c r="C68" s="72"/>
      <c r="D68" s="10"/>
      <c r="E68" s="10"/>
      <c r="F68" s="10"/>
      <c r="G68" s="7"/>
    </row>
    <row r="69" spans="1:7" ht="22" customHeight="1" x14ac:dyDescent="0.55000000000000004">
      <c r="A69" s="69">
        <v>24</v>
      </c>
      <c r="B69" s="70"/>
      <c r="C69" s="72"/>
      <c r="D69" s="10"/>
      <c r="E69" s="10"/>
      <c r="F69" s="10"/>
      <c r="G69" s="7"/>
    </row>
    <row r="70" spans="1:7" ht="22" customHeight="1" thickBot="1" x14ac:dyDescent="0.6">
      <c r="A70" s="73"/>
      <c r="B70" s="74"/>
      <c r="C70" s="75"/>
      <c r="D70" s="11"/>
      <c r="E70" s="11"/>
      <c r="F70" s="11"/>
      <c r="G70" s="8"/>
    </row>
    <row r="71" spans="1:7" ht="21.65" customHeight="1" x14ac:dyDescent="0.55000000000000004">
      <c r="B71" s="1" t="s">
        <v>18</v>
      </c>
      <c r="C71" s="1" t="s">
        <v>30</v>
      </c>
      <c r="D71" s="1" t="s">
        <v>23</v>
      </c>
    </row>
    <row r="72" spans="1:7" ht="21.65" customHeight="1" x14ac:dyDescent="0.55000000000000004">
      <c r="B72" s="1" t="s">
        <v>19</v>
      </c>
      <c r="C72" s="4" t="s">
        <v>20</v>
      </c>
      <c r="G72" s="2" t="s">
        <v>22</v>
      </c>
    </row>
  </sheetData>
  <mergeCells count="88">
    <mergeCell ref="A69:A70"/>
    <mergeCell ref="B69:B70"/>
    <mergeCell ref="C69:C70"/>
    <mergeCell ref="A65:A66"/>
    <mergeCell ref="B65:B66"/>
    <mergeCell ref="C65:C66"/>
    <mergeCell ref="A67:A68"/>
    <mergeCell ref="B67:B68"/>
    <mergeCell ref="C67:C68"/>
    <mergeCell ref="A61:A62"/>
    <mergeCell ref="B61:B62"/>
    <mergeCell ref="C61:C62"/>
    <mergeCell ref="A63:A64"/>
    <mergeCell ref="B63:B64"/>
    <mergeCell ref="C63:C64"/>
    <mergeCell ref="A57:A58"/>
    <mergeCell ref="B57:B58"/>
    <mergeCell ref="C57:C58"/>
    <mergeCell ref="A59:A60"/>
    <mergeCell ref="B59:B60"/>
    <mergeCell ref="C59:C60"/>
    <mergeCell ref="A53:A54"/>
    <mergeCell ref="B53:B54"/>
    <mergeCell ref="C53:C54"/>
    <mergeCell ref="A55:A56"/>
    <mergeCell ref="B55:B56"/>
    <mergeCell ref="C55:C56"/>
    <mergeCell ref="A49:A50"/>
    <mergeCell ref="B49:B50"/>
    <mergeCell ref="C49:C50"/>
    <mergeCell ref="A51:A52"/>
    <mergeCell ref="B51:B52"/>
    <mergeCell ref="C51:C52"/>
    <mergeCell ref="A45:A46"/>
    <mergeCell ref="B45:B46"/>
    <mergeCell ref="C45:C46"/>
    <mergeCell ref="D45:G45"/>
    <mergeCell ref="A47:A48"/>
    <mergeCell ref="B47:B48"/>
    <mergeCell ref="C47:C48"/>
    <mergeCell ref="D9:G9"/>
    <mergeCell ref="A1:G1"/>
    <mergeCell ref="E2:G2"/>
    <mergeCell ref="E3:G3"/>
    <mergeCell ref="E4:G4"/>
    <mergeCell ref="C9:C10"/>
    <mergeCell ref="B9:B10"/>
    <mergeCell ref="A9:A10"/>
    <mergeCell ref="A23:A24"/>
    <mergeCell ref="B23:B24"/>
    <mergeCell ref="C23:C24"/>
    <mergeCell ref="A25:A26"/>
    <mergeCell ref="B25:B26"/>
    <mergeCell ref="C25:C26"/>
    <mergeCell ref="B19:B20"/>
    <mergeCell ref="C19:C20"/>
    <mergeCell ref="A21:A22"/>
    <mergeCell ref="B21:B22"/>
    <mergeCell ref="C21:C22"/>
    <mergeCell ref="A27:A28"/>
    <mergeCell ref="B27:B28"/>
    <mergeCell ref="C27:C28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A37:G37"/>
    <mergeCell ref="E38:G38"/>
    <mergeCell ref="E39:G39"/>
    <mergeCell ref="E40:G40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</mergeCells>
  <phoneticPr fontId="1"/>
  <dataValidations count="2">
    <dataValidation type="list" allowBlank="1" showInputMessage="1" showErrorMessage="1" sqref="F11:F34 D11:D34 F47:F70 D47:D70" xr:uid="{4F663FCB-B730-4217-913D-08E18EBFC5B7}">
      <formula1>$K$2:$K$4</formula1>
    </dataValidation>
    <dataValidation type="list" allowBlank="1" showInputMessage="1" showErrorMessage="1" sqref="B11:B34 B47:B70" xr:uid="{3C3D92D7-DF4F-4DB5-B547-7A32D14BC60A}">
      <formula1>$J$2:$J$5</formula1>
    </dataValidation>
  </dataValidations>
  <hyperlinks>
    <hyperlink ref="C36" r:id="rId1" xr:uid="{5CC79B7A-AB7C-464A-BCE8-7A046C2CFB88}"/>
    <hyperlink ref="C72" r:id="rId2" xr:uid="{B7C44B40-4ECF-4197-9B9E-6251C49DE525}"/>
  </hyperlink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8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2B235-586C-496B-9F73-B2DAD2F62B45}">
  <dimension ref="B1:E27"/>
  <sheetViews>
    <sheetView workbookViewId="0">
      <selection activeCell="D16" sqref="D16"/>
    </sheetView>
  </sheetViews>
  <sheetFormatPr defaultRowHeight="18" x14ac:dyDescent="0.55000000000000004"/>
  <cols>
    <col min="2" max="2" width="3.08203125" bestFit="1" customWidth="1"/>
    <col min="4" max="4" width="23" customWidth="1"/>
    <col min="5" max="5" width="14.33203125" customWidth="1"/>
  </cols>
  <sheetData>
    <row r="1" spans="2:5" ht="18.5" thickBot="1" x14ac:dyDescent="0.6"/>
    <row r="2" spans="2:5" ht="18.5" thickBot="1" x14ac:dyDescent="0.6">
      <c r="C2" s="22" t="s">
        <v>3</v>
      </c>
      <c r="D2" s="23">
        <f>入力シート!C2</f>
        <v>0</v>
      </c>
    </row>
    <row r="3" spans="2:5" ht="18.5" thickBot="1" x14ac:dyDescent="0.6">
      <c r="B3" s="22"/>
      <c r="C3" s="25" t="s">
        <v>1</v>
      </c>
      <c r="D3" s="26" t="s">
        <v>2</v>
      </c>
      <c r="E3" s="27" t="s">
        <v>24</v>
      </c>
    </row>
    <row r="4" spans="2:5" ht="18.5" thickBot="1" x14ac:dyDescent="0.6">
      <c r="B4" s="19">
        <v>1</v>
      </c>
      <c r="C4" s="20">
        <f>VLOOKUP(B4,入力シート!$A$11:$C$70,2,FALSE)</f>
        <v>0</v>
      </c>
      <c r="D4" s="21">
        <f>VLOOKUP(B4,入力シート!$A$11:$C$70,3,FALSE)</f>
        <v>0</v>
      </c>
      <c r="E4" s="24">
        <f>COUNTA(入力シート!E11:E34)+COUNTA(入力シート!G11:G34)+COUNTA(入力シート!E47:E70)+COUNTA(入力シート!G47:G70)</f>
        <v>0</v>
      </c>
    </row>
    <row r="5" spans="2:5" x14ac:dyDescent="0.55000000000000004">
      <c r="B5" s="14">
        <v>2</v>
      </c>
      <c r="C5" s="5">
        <f>VLOOKUP(B5,入力シート!$A$11:$C$70,2,FALSE)</f>
        <v>0</v>
      </c>
      <c r="D5" s="15">
        <f>VLOOKUP(B5,入力シート!$A$11:$C$70,3,FALSE)</f>
        <v>0</v>
      </c>
    </row>
    <row r="6" spans="2:5" x14ac:dyDescent="0.55000000000000004">
      <c r="B6" s="14">
        <v>3</v>
      </c>
      <c r="C6" s="5">
        <f>VLOOKUP(B6,入力シート!$A$11:$C$70,2,FALSE)</f>
        <v>0</v>
      </c>
      <c r="D6" s="15">
        <f>VLOOKUP(B6,入力シート!$A$11:$C$70,3,FALSE)</f>
        <v>0</v>
      </c>
    </row>
    <row r="7" spans="2:5" x14ac:dyDescent="0.55000000000000004">
      <c r="B7" s="14">
        <v>4</v>
      </c>
      <c r="C7" s="5">
        <f>VLOOKUP(B7,入力シート!$A$11:$C$70,2,FALSE)</f>
        <v>0</v>
      </c>
      <c r="D7" s="15">
        <f>VLOOKUP(B7,入力シート!$A$11:$C$70,3,FALSE)</f>
        <v>0</v>
      </c>
    </row>
    <row r="8" spans="2:5" x14ac:dyDescent="0.55000000000000004">
      <c r="B8" s="14">
        <v>5</v>
      </c>
      <c r="C8" s="5">
        <f>VLOOKUP(B8,入力シート!$A$11:$C$70,2,FALSE)</f>
        <v>0</v>
      </c>
      <c r="D8" s="15">
        <f>VLOOKUP(B8,入力シート!$A$11:$C$70,3,FALSE)</f>
        <v>0</v>
      </c>
    </row>
    <row r="9" spans="2:5" x14ac:dyDescent="0.55000000000000004">
      <c r="B9" s="14">
        <v>6</v>
      </c>
      <c r="C9" s="5">
        <f>VLOOKUP(B9,入力シート!$A$11:$C$70,2,FALSE)</f>
        <v>0</v>
      </c>
      <c r="D9" s="15">
        <f>VLOOKUP(B9,入力シート!$A$11:$C$70,3,FALSE)</f>
        <v>0</v>
      </c>
    </row>
    <row r="10" spans="2:5" x14ac:dyDescent="0.55000000000000004">
      <c r="B10" s="14">
        <v>7</v>
      </c>
      <c r="C10" s="5">
        <f>VLOOKUP(B10,入力シート!$A$11:$C$70,2,FALSE)</f>
        <v>0</v>
      </c>
      <c r="D10" s="15">
        <f>VLOOKUP(B10,入力シート!$A$11:$C$70,3,FALSE)</f>
        <v>0</v>
      </c>
    </row>
    <row r="11" spans="2:5" x14ac:dyDescent="0.55000000000000004">
      <c r="B11" s="14">
        <v>8</v>
      </c>
      <c r="C11" s="5">
        <f>VLOOKUP(B11,入力シート!$A$11:$C$70,2,FALSE)</f>
        <v>0</v>
      </c>
      <c r="D11" s="15">
        <f>VLOOKUP(B11,入力シート!$A$11:$C$70,3,FALSE)</f>
        <v>0</v>
      </c>
    </row>
    <row r="12" spans="2:5" x14ac:dyDescent="0.55000000000000004">
      <c r="B12" s="14">
        <v>9</v>
      </c>
      <c r="C12" s="5">
        <f>VLOOKUP(B12,入力シート!$A$11:$C$70,2,FALSE)</f>
        <v>0</v>
      </c>
      <c r="D12" s="15">
        <f>VLOOKUP(B12,入力シート!$A$11:$C$70,3,FALSE)</f>
        <v>0</v>
      </c>
    </row>
    <row r="13" spans="2:5" x14ac:dyDescent="0.55000000000000004">
      <c r="B13" s="14">
        <v>10</v>
      </c>
      <c r="C13" s="5">
        <f>VLOOKUP(B13,入力シート!$A$11:$C$70,2,FALSE)</f>
        <v>0</v>
      </c>
      <c r="D13" s="15">
        <f>VLOOKUP(B13,入力シート!$A$11:$C$70,3,FALSE)</f>
        <v>0</v>
      </c>
    </row>
    <row r="14" spans="2:5" x14ac:dyDescent="0.55000000000000004">
      <c r="B14" s="14">
        <v>11</v>
      </c>
      <c r="C14" s="5">
        <f>VLOOKUP(B14,入力シート!$A$11:$C$70,2,FALSE)</f>
        <v>0</v>
      </c>
      <c r="D14" s="15">
        <f>VLOOKUP(B14,入力シート!$A$11:$C$70,3,FALSE)</f>
        <v>0</v>
      </c>
    </row>
    <row r="15" spans="2:5" x14ac:dyDescent="0.55000000000000004">
      <c r="B15" s="14">
        <v>12</v>
      </c>
      <c r="C15" s="5">
        <f>VLOOKUP(B15,入力シート!$A$11:$C$70,2,FALSE)</f>
        <v>0</v>
      </c>
      <c r="D15" s="15">
        <f>VLOOKUP(B15,入力シート!$A$11:$C$70,3,FALSE)</f>
        <v>0</v>
      </c>
    </row>
    <row r="16" spans="2:5" x14ac:dyDescent="0.55000000000000004">
      <c r="B16" s="14">
        <v>13</v>
      </c>
      <c r="C16" s="5">
        <f>VLOOKUP(B16,入力シート!$A$11:$C$70,2,FALSE)</f>
        <v>0</v>
      </c>
      <c r="D16" s="15">
        <f>VLOOKUP(B16,入力シート!$A$11:$C$70,3,FALSE)</f>
        <v>0</v>
      </c>
    </row>
    <row r="17" spans="2:4" x14ac:dyDescent="0.55000000000000004">
      <c r="B17" s="14">
        <v>14</v>
      </c>
      <c r="C17" s="5">
        <f>VLOOKUP(B17,入力シート!$A$11:$C$70,2,FALSE)</f>
        <v>0</v>
      </c>
      <c r="D17" s="15">
        <f>VLOOKUP(B17,入力シート!$A$11:$C$70,3,FALSE)</f>
        <v>0</v>
      </c>
    </row>
    <row r="18" spans="2:4" x14ac:dyDescent="0.55000000000000004">
      <c r="B18" s="14">
        <v>15</v>
      </c>
      <c r="C18" s="5">
        <f>VLOOKUP(B18,入力シート!$A$11:$C$70,2,FALSE)</f>
        <v>0</v>
      </c>
      <c r="D18" s="15">
        <f>VLOOKUP(B18,入力シート!$A$11:$C$70,3,FALSE)</f>
        <v>0</v>
      </c>
    </row>
    <row r="19" spans="2:4" x14ac:dyDescent="0.55000000000000004">
      <c r="B19" s="14">
        <v>16</v>
      </c>
      <c r="C19" s="5">
        <f>VLOOKUP(B19,入力シート!$A$11:$C$70,2,FALSE)</f>
        <v>0</v>
      </c>
      <c r="D19" s="15">
        <f>VLOOKUP(B19,入力シート!$A$11:$C$70,3,FALSE)</f>
        <v>0</v>
      </c>
    </row>
    <row r="20" spans="2:4" x14ac:dyDescent="0.55000000000000004">
      <c r="B20" s="14">
        <v>17</v>
      </c>
      <c r="C20" s="5">
        <f>VLOOKUP(B20,入力シート!$A$11:$C$70,2,FALSE)</f>
        <v>0</v>
      </c>
      <c r="D20" s="15">
        <f>VLOOKUP(B20,入力シート!$A$11:$C$70,3,FALSE)</f>
        <v>0</v>
      </c>
    </row>
    <row r="21" spans="2:4" x14ac:dyDescent="0.55000000000000004">
      <c r="B21" s="14">
        <v>18</v>
      </c>
      <c r="C21" s="5">
        <f>VLOOKUP(B21,入力シート!$A$11:$C$70,2,FALSE)</f>
        <v>0</v>
      </c>
      <c r="D21" s="15">
        <f>VLOOKUP(B21,入力シート!$A$11:$C$70,3,FALSE)</f>
        <v>0</v>
      </c>
    </row>
    <row r="22" spans="2:4" x14ac:dyDescent="0.55000000000000004">
      <c r="B22" s="14">
        <v>19</v>
      </c>
      <c r="C22" s="5">
        <f>VLOOKUP(B22,入力シート!$A$11:$C$70,2,FALSE)</f>
        <v>0</v>
      </c>
      <c r="D22" s="15">
        <f>VLOOKUP(B22,入力シート!$A$11:$C$70,3,FALSE)</f>
        <v>0</v>
      </c>
    </row>
    <row r="23" spans="2:4" x14ac:dyDescent="0.55000000000000004">
      <c r="B23" s="14">
        <v>20</v>
      </c>
      <c r="C23" s="5">
        <f>VLOOKUP(B23,入力シート!$A$11:$C$70,2,FALSE)</f>
        <v>0</v>
      </c>
      <c r="D23" s="15">
        <f>VLOOKUP(B23,入力シート!$A$11:$C$70,3,FALSE)</f>
        <v>0</v>
      </c>
    </row>
    <row r="24" spans="2:4" x14ac:dyDescent="0.55000000000000004">
      <c r="B24" s="14">
        <v>21</v>
      </c>
      <c r="C24" s="5">
        <f>VLOOKUP(B24,入力シート!$A$11:$C$70,2,FALSE)</f>
        <v>0</v>
      </c>
      <c r="D24" s="15">
        <f>VLOOKUP(B24,入力シート!$A$11:$C$70,3,FALSE)</f>
        <v>0</v>
      </c>
    </row>
    <row r="25" spans="2:4" x14ac:dyDescent="0.55000000000000004">
      <c r="B25" s="14">
        <v>22</v>
      </c>
      <c r="C25" s="5">
        <f>VLOOKUP(B25,入力シート!$A$11:$C$70,2,FALSE)</f>
        <v>0</v>
      </c>
      <c r="D25" s="15">
        <f>VLOOKUP(B25,入力シート!$A$11:$C$70,3,FALSE)</f>
        <v>0</v>
      </c>
    </row>
    <row r="26" spans="2:4" x14ac:dyDescent="0.55000000000000004">
      <c r="B26" s="14">
        <v>23</v>
      </c>
      <c r="C26" s="5">
        <f>VLOOKUP(B26,入力シート!$A$11:$C$70,2,FALSE)</f>
        <v>0</v>
      </c>
      <c r="D26" s="15">
        <f>VLOOKUP(B26,入力シート!$A$11:$C$70,3,FALSE)</f>
        <v>0</v>
      </c>
    </row>
    <row r="27" spans="2:4" ht="18.5" thickBot="1" x14ac:dyDescent="0.6">
      <c r="B27" s="16">
        <v>24</v>
      </c>
      <c r="C27" s="17">
        <f>VLOOKUP(B27,入力シート!$A$11:$C$70,2,FALSE)</f>
        <v>0</v>
      </c>
      <c r="D27" s="18">
        <f>VLOOKUP(B27,入力シート!$A$11:$C$70,3,FALSE)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整理シート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雄史 坂本</dc:creator>
  <cp:lastModifiedBy>雄史 坂本</cp:lastModifiedBy>
  <cp:lastPrinted>2024-10-21T04:05:17Z</cp:lastPrinted>
  <dcterms:created xsi:type="dcterms:W3CDTF">2024-03-06T01:39:05Z</dcterms:created>
  <dcterms:modified xsi:type="dcterms:W3CDTF">2025-10-01T23:45:33Z</dcterms:modified>
</cp:coreProperties>
</file>